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Лист1" sheetId="1" r:id="rId1"/>
  </sheets>
  <definedNames>
    <definedName name="Excel_BuiltIn_Print_Area_1">'Лист1'!$A$6:$B$104</definedName>
    <definedName name="_xlnm.Print_Area" localSheetId="0">'Лист1'!$A$1:$E$104</definedName>
  </definedNames>
  <calcPr fullCalcOnLoad="1"/>
</workbook>
</file>

<file path=xl/sharedStrings.xml><?xml version="1.0" encoding="utf-8"?>
<sst xmlns="http://schemas.openxmlformats.org/spreadsheetml/2006/main" count="108" uniqueCount="105">
  <si>
    <t xml:space="preserve">Код </t>
  </si>
  <si>
    <t>Наименование  дохода</t>
  </si>
  <si>
    <t>Налоговые и не 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</si>
  <si>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</si>
  <si>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</si>
  <si>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</si>
  <si>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</si>
  <si>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</si>
  <si>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</si>
  <si>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</si>
  <si>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</si>
  <si>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 xml:space="preserve">Красноармейского района                                                                      </t>
  </si>
  <si>
    <t xml:space="preserve"> А.А. Помеляйко</t>
  </si>
  <si>
    <t xml:space="preserve">Исполнение доходов бюджета Ивановского сельского поселения </t>
  </si>
  <si>
    <t>992 2 02 00000 00 0000 000</t>
  </si>
  <si>
    <t>182 1 01 02000 01 0000 110</t>
  </si>
  <si>
    <t>182 1 05 03000 01 0000110</t>
  </si>
  <si>
    <t>182 1 06 06000 10 0000 110</t>
  </si>
  <si>
    <t>182 1 06 01000 10 0000 110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</si>
  <si>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</si>
  <si>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992 1 11 05000 10 0000 120</t>
  </si>
  <si>
    <t>Федеральная налоговая служба</t>
  </si>
  <si>
    <t>Администрация Ивановского сельского поселения Красноармейского района</t>
  </si>
  <si>
    <t>182 1 00 00000 00 0000 000</t>
  </si>
  <si>
    <t>992 1 00 00000 00 0000 000</t>
  </si>
  <si>
    <t>992 2 00 00000 00 0000 000</t>
  </si>
  <si>
    <t>182 1 01 02010 01 0000 110</t>
  </si>
  <si>
    <t>182 1 01 02020 01 0000 110</t>
  </si>
  <si>
    <t>182 1 01 02030 01 0000 110</t>
  </si>
  <si>
    <t>182 1 01 02040 01 0000 110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</si>
  <si>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</si>
  <si>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</si>
  <si>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</si>
  <si>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</si>
  <si>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182 1 05 03010 01 0000110</t>
  </si>
  <si>
    <t>182 1 06 01030 10 0000 110</t>
  </si>
  <si>
    <t>992 1 13 01995 10 0000 130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</si>
  <si>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</si>
  <si>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</si>
  <si>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</si>
  <si>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</si>
  <si>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</si>
  <si>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182 1 06 06033 10 0000 110</t>
  </si>
  <si>
    <t>Земельный налог с организаций, обладающим земельным участком, расположенным в границах сельский поселений</t>
  </si>
  <si>
    <t>Земельный налог с физических лиц, обладающим земельным участком, расположенным в границах сельский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</si>
  <si>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</si>
  <si>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
</t>
  </si>
  <si>
    <t>ШТРАФЫ, САНКЦИИ, ВОЗМЕЩЕНИЕ УЩЕРБА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</si>
  <si>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</si>
  <si>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</si>
  <si>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</si>
  <si>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</si>
  <si>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</si>
  <si>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</si>
  <si>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Красноармейского района по кодам классификации доходов бюджетов </t>
  </si>
  <si>
    <t>% исполнения</t>
  </si>
  <si>
    <t>-</t>
  </si>
  <si>
    <t>182 1 06 06043 10 0000 110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</si>
  <si>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</si>
  <si>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</si>
  <si>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992 1 13 00000 10 0000 130</t>
  </si>
  <si>
    <t>Доходы от оказания платных услуг (работ) и компенсации затрат государства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</si>
  <si>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</si>
  <si>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</si>
  <si>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</si>
  <si>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</si>
  <si>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</si>
  <si>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</si>
  <si>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</si>
  <si>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</si>
  <si>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</si>
  <si>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992 2 02 40000 00 0000 150</t>
  </si>
  <si>
    <t>Иные межбюджетные трансферты</t>
  </si>
  <si>
    <t>992 2 02 40014 10 0000 150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</si>
  <si>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</si>
  <si>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</si>
  <si>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182 1 16 00000 00 0000 140</t>
  </si>
  <si>
    <t xml:space="preserve">                                                           сельского  поселения  </t>
  </si>
  <si>
    <t>Административные штрафы, установленные законами субъектов Российской Федерации об административных правонарушениях</t>
  </si>
  <si>
    <t>182 1 16 2020 02 0000 140</t>
  </si>
  <si>
    <t>182 1 16 7010 10 0000 140</t>
  </si>
  <si>
    <t>992 1 13 02995 10 0000 130</t>
  </si>
  <si>
    <t xml:space="preserve">Прочие доходы от компенсации затрат бюджетов сельских поселений
</t>
  </si>
  <si>
    <t>992 2 02 19999 10 0000 150</t>
  </si>
  <si>
    <t>Прочии дотации бюджетам сельских поселений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</si>
  <si>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</si>
  <si>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</si>
  <si>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                                               </t>
  </si>
  <si>
    <t xml:space="preserve">                                                           Красноармейского района</t>
  </si>
  <si>
    <t xml:space="preserve">                                                           Приложение 1</t>
  </si>
  <si>
    <t xml:space="preserve">                                                           к решению Совета Ивановского</t>
  </si>
  <si>
    <t>Утверждено решением о бюджете на 2022 год</t>
  </si>
  <si>
    <t>Кассовое исполнение за 2022 год</t>
  </si>
  <si>
    <t>182 1 03 02000 01 0000 110</t>
  </si>
  <si>
    <t>182 1 03 02230 01 0000 110</t>
  </si>
  <si>
    <t>182 1 03 02240 01 0000 110</t>
  </si>
  <si>
    <t>182 1 03 02250 01 0000 110</t>
  </si>
  <si>
    <t>182 1 03 02260 01 0000 110</t>
  </si>
  <si>
    <t xml:space="preserve">Прочии межбюджетные трансферты, передаваемые бюджетам сельских поселений 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</si>
  <si>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</si>
  <si>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</si>
  <si>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</si>
  <si>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</si>
  <si>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за 2023 год</t>
  </si>
  <si>
    <t xml:space="preserve">    от 26.04.2024г. №43/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</si>
</sst>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#,##0.00"/>
    <numFmt numFmtId="178" formatCode="0.0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_р_._-;_-@_-"/>
    <numFmt numFmtId="183" formatCode="0.000"/>
    <numFmt numFmtId="184" formatCode="0.00000"/>
    <numFmt numFmtId="185" formatCode="0.0000"/>
    <numFmt numFmtId="186" formatCode="#,##0.000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2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72" fontId="4" fillId="0" borderId="0" xfId="58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6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6" fillId="0" borderId="0" xfId="58" applyNumberFormat="1" applyFont="1" applyBorder="1" applyAlignment="1">
      <alignment horizontal="center" vertical="center"/>
    </xf>
    <xf numFmtId="172" fontId="4" fillId="0" borderId="0" xfId="58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17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view="pageBreakPreview" zoomScaleSheetLayoutView="100" zoomScalePageLayoutView="0" workbookViewId="0" topLeftCell="A28">
      <selection activeCell="C98" sqref="C98"/>
    </sheetView>
  </sheetViews>
  <sheetFormatPr defaultColWidth="9.00390625" defaultRowHeight="12.75"/>
  <cols>
    <col min="1" max="1" width="27.50390625" style="19" customWidth="1"/>
    <col min="2" max="2" width="32.00390625" style="0" customWidth="1"/>
    <col min="3" max="3" width="14.875" style="0" customWidth="1"/>
    <col min="4" max="4" width="14.50390625" style="0" customWidth="1"/>
    <col min="5" max="5" width="13.875" style="0" customWidth="1"/>
  </cols>
  <sheetData>
    <row r="1" spans="1:3" s="1" customFormat="1" ht="18">
      <c r="A1" s="18"/>
      <c r="B1" s="4" t="s">
        <v>89</v>
      </c>
      <c r="C1" s="4"/>
    </row>
    <row r="2" spans="1:3" s="1" customFormat="1" ht="18">
      <c r="A2" s="18"/>
      <c r="B2" s="11" t="s">
        <v>90</v>
      </c>
      <c r="C2" s="11"/>
    </row>
    <row r="3" spans="1:3" s="1" customFormat="1" ht="18">
      <c r="A3" s="18"/>
      <c r="B3" s="11" t="s">
        <v>77</v>
      </c>
      <c r="C3" s="11"/>
    </row>
    <row r="4" spans="1:3" s="1" customFormat="1" ht="18">
      <c r="A4" s="18"/>
      <c r="B4" s="5" t="s">
        <v>88</v>
      </c>
      <c r="C4" s="5"/>
    </row>
    <row r="5" spans="1:3" s="1" customFormat="1" ht="18">
      <c r="A5" s="18"/>
      <c r="B5" s="5" t="s">
        <v>87</v>
      </c>
      <c r="C5" s="40" t="s">
        <v>104</v>
      </c>
    </row>
    <row r="6" spans="1:5" s="1" customFormat="1" ht="18">
      <c r="A6" s="41" t="s">
        <v>13</v>
      </c>
      <c r="B6" s="41"/>
      <c r="C6" s="41"/>
      <c r="D6" s="41"/>
      <c r="E6" s="41"/>
    </row>
    <row r="7" spans="1:5" ht="17.25">
      <c r="A7" s="41" t="s">
        <v>54</v>
      </c>
      <c r="B7" s="41"/>
      <c r="C7" s="41"/>
      <c r="D7" s="41"/>
      <c r="E7" s="41"/>
    </row>
    <row r="8" spans="1:5" ht="17.25">
      <c r="A8" s="41" t="s">
        <v>103</v>
      </c>
      <c r="B8" s="41"/>
      <c r="C8" s="41"/>
      <c r="D8" s="41"/>
      <c r="E8" s="41"/>
    </row>
    <row r="9" ht="15.75" thickBot="1">
      <c r="D9" s="13"/>
    </row>
    <row r="10" spans="1:5" ht="63" thickBot="1">
      <c r="A10" s="7" t="s">
        <v>0</v>
      </c>
      <c r="B10" s="8" t="s">
        <v>1</v>
      </c>
      <c r="C10" s="23" t="s">
        <v>91</v>
      </c>
      <c r="D10" s="22" t="s">
        <v>92</v>
      </c>
      <c r="E10" s="25" t="s">
        <v>55</v>
      </c>
    </row>
    <row r="11" spans="1:5" ht="15.75" customHeight="1" thickBot="1">
      <c r="A11" s="9">
        <v>1</v>
      </c>
      <c r="B11" s="10">
        <v>2</v>
      </c>
      <c r="C11" s="24">
        <v>3</v>
      </c>
      <c r="D11" s="30">
        <v>4</v>
      </c>
      <c r="E11" s="31">
        <v>5</v>
      </c>
    </row>
    <row r="12" spans="1:5" ht="9.75" customHeight="1">
      <c r="A12" s="14"/>
      <c r="B12" s="3"/>
      <c r="C12" s="26"/>
      <c r="D12" s="35"/>
      <c r="E12" s="33"/>
    </row>
    <row r="13" spans="1:5" s="16" customFormat="1" ht="30.75">
      <c r="A13" s="15">
        <v>182</v>
      </c>
      <c r="B13" s="15" t="s">
        <v>21</v>
      </c>
      <c r="C13" s="36">
        <f>C17+C30+C40+C44+C48+C55</f>
        <v>37061.9</v>
      </c>
      <c r="D13" s="36">
        <f>D17+D30+D40+D44+D48+D55</f>
        <v>44511.5</v>
      </c>
      <c r="E13" s="39">
        <f>D13/C13*100</f>
        <v>120.1004265836344</v>
      </c>
    </row>
    <row r="14" spans="1:5" s="16" customFormat="1" ht="9.75" customHeight="1">
      <c r="A14" s="15"/>
      <c r="B14" s="15"/>
      <c r="C14" s="27"/>
      <c r="D14" s="36"/>
      <c r="E14" s="32"/>
    </row>
    <row r="15" spans="1:5" s="17" customFormat="1" ht="35.25" customHeight="1">
      <c r="A15" s="14" t="s">
        <v>23</v>
      </c>
      <c r="B15" s="3" t="s">
        <v>2</v>
      </c>
      <c r="C15" s="29">
        <f>C17+C30+C40+C44+C48+C55+C61</f>
        <v>37238.1</v>
      </c>
      <c r="D15" s="29">
        <f>D17+D40+D44+D48+D30+D55+D61</f>
        <v>44687.69999999999</v>
      </c>
      <c r="E15" s="33">
        <f>D15/C15*100</f>
        <v>120.0053171348699</v>
      </c>
    </row>
    <row r="16" spans="1:5" ht="9.75" customHeight="1">
      <c r="A16" s="15"/>
      <c r="B16" s="2"/>
      <c r="C16" s="27"/>
      <c r="D16" s="35"/>
      <c r="E16" s="33"/>
    </row>
    <row r="17" spans="1:5" ht="34.5" customHeight="1">
      <c r="A17" s="14" t="s">
        <v>15</v>
      </c>
      <c r="B17" s="3" t="s">
        <v>3</v>
      </c>
      <c r="C17" s="26">
        <f>C19+C21+C23+C27+C28+C25+C26</f>
        <v>9613.9</v>
      </c>
      <c r="D17" s="35">
        <f>D19+D21+D23+D27+D28+D25+D26</f>
        <v>14511.699999999999</v>
      </c>
      <c r="E17" s="33">
        <f>D17/C17*100</f>
        <v>150.94498590582387</v>
      </c>
    </row>
    <row r="18" spans="1:5" ht="9.75" customHeight="1">
      <c r="A18" s="14"/>
      <c r="B18" s="3"/>
      <c r="C18" s="26"/>
      <c r="D18" s="35"/>
      <c r="E18" s="33"/>
    </row>
    <row r="19" spans="1:5" ht="159" customHeight="1">
      <c r="A19" s="14" t="s">
        <v>26</v>
      </c>
      <c r="B19" s="3" t="s">
        <v>30</v>
      </c>
      <c r="C19" s="26">
        <v>8047.4</v>
      </c>
      <c r="D19" s="35">
        <v>10468.1</v>
      </c>
      <c r="E19" s="33">
        <f>D19/C19*100</f>
        <v>130.0805229018068</v>
      </c>
    </row>
    <row r="20" spans="1:5" ht="9.75" customHeight="1">
      <c r="A20" s="14"/>
      <c r="B20" s="3"/>
      <c r="C20" s="26"/>
      <c r="D20" s="35"/>
      <c r="E20" s="33"/>
    </row>
    <row r="21" spans="1:5" ht="234">
      <c r="A21" s="14" t="s">
        <v>27</v>
      </c>
      <c r="B21" s="3" t="s">
        <v>31</v>
      </c>
      <c r="C21" s="26">
        <v>115</v>
      </c>
      <c r="D21" s="35">
        <v>115.4</v>
      </c>
      <c r="E21" s="33">
        <f>D21/C21*100</f>
        <v>100.34782608695653</v>
      </c>
    </row>
    <row r="22" spans="1:5" ht="9.75" customHeight="1">
      <c r="A22" s="14"/>
      <c r="B22" s="3"/>
      <c r="C22" s="26"/>
      <c r="D22" s="35"/>
      <c r="E22" s="33"/>
    </row>
    <row r="23" spans="1:5" ht="93">
      <c r="A23" s="14" t="s">
        <v>28</v>
      </c>
      <c r="B23" s="3" t="s">
        <v>32</v>
      </c>
      <c r="C23" s="26">
        <v>182.8</v>
      </c>
      <c r="D23" s="35">
        <v>211.8</v>
      </c>
      <c r="E23" s="33">
        <f>D23/C23*100</f>
        <v>115.86433260393873</v>
      </c>
    </row>
    <row r="24" spans="1:5" ht="9.75" customHeight="1">
      <c r="A24" s="14"/>
      <c r="B24" s="3"/>
      <c r="C24" s="26"/>
      <c r="D24" s="35"/>
      <c r="E24" s="33"/>
    </row>
    <row r="25" spans="1:5" ht="207.75" customHeight="1">
      <c r="A25" s="14" t="s">
        <v>29</v>
      </c>
      <c r="B25" s="3" t="s">
        <v>33</v>
      </c>
      <c r="C25" s="26">
        <v>250</v>
      </c>
      <c r="D25" s="35">
        <v>299.3</v>
      </c>
      <c r="E25" s="33">
        <f>D25/C25*100</f>
        <v>119.72</v>
      </c>
    </row>
    <row r="26" spans="1:5" ht="207.75" customHeight="1">
      <c r="A26" s="14" t="s">
        <v>85</v>
      </c>
      <c r="B26" s="3" t="s">
        <v>86</v>
      </c>
      <c r="C26" s="26">
        <v>823.7</v>
      </c>
      <c r="D26" s="35">
        <v>823.8</v>
      </c>
      <c r="E26" s="33">
        <f>D26/C26*100</f>
        <v>100.01214034235764</v>
      </c>
    </row>
    <row r="27" spans="1:5" ht="114" customHeight="1">
      <c r="A27" s="14" t="s">
        <v>99</v>
      </c>
      <c r="B27" s="3" t="s">
        <v>102</v>
      </c>
      <c r="C27" s="26">
        <v>97.5</v>
      </c>
      <c r="D27" s="35">
        <v>97.7</v>
      </c>
      <c r="E27" s="33">
        <f>D27/C27*100</f>
        <v>100.20512820512822</v>
      </c>
    </row>
    <row r="28" spans="1:5" ht="111.75" customHeight="1">
      <c r="A28" s="14" t="s">
        <v>100</v>
      </c>
      <c r="B28" s="3" t="s">
        <v>101</v>
      </c>
      <c r="C28" s="26">
        <v>97.5</v>
      </c>
      <c r="D28" s="35">
        <v>2495.6</v>
      </c>
      <c r="E28" s="33">
        <f>D28/C28*100</f>
        <v>2559.5897435897436</v>
      </c>
    </row>
    <row r="29" spans="1:5" ht="9.75" customHeight="1">
      <c r="A29" s="14"/>
      <c r="B29" s="3"/>
      <c r="C29" s="26"/>
      <c r="D29" s="35"/>
      <c r="E29" s="33"/>
    </row>
    <row r="30" spans="1:5" ht="62.25">
      <c r="A30" s="14" t="s">
        <v>93</v>
      </c>
      <c r="B30" s="3" t="s">
        <v>41</v>
      </c>
      <c r="C30" s="26">
        <f>C32+C34+C36+C38</f>
        <v>9327.2</v>
      </c>
      <c r="D30" s="35">
        <f>D32+D34+D36+D38</f>
        <v>10856.7</v>
      </c>
      <c r="E30" s="33">
        <f aca="true" t="shared" si="0" ref="E30:E36">D30/C30*100</f>
        <v>116.39827600994938</v>
      </c>
    </row>
    <row r="31" spans="1:5" ht="9.75" customHeight="1">
      <c r="A31" s="14"/>
      <c r="B31" s="3"/>
      <c r="C31" s="26"/>
      <c r="D31" s="35"/>
      <c r="E31" s="33"/>
    </row>
    <row r="32" spans="1:5" ht="156">
      <c r="A32" s="14" t="s">
        <v>94</v>
      </c>
      <c r="B32" s="3" t="s">
        <v>37</v>
      </c>
      <c r="C32" s="26">
        <v>4750</v>
      </c>
      <c r="D32" s="35">
        <v>5625.5</v>
      </c>
      <c r="E32" s="33">
        <f t="shared" si="0"/>
        <v>118.43157894736842</v>
      </c>
    </row>
    <row r="33" spans="1:5" ht="9.75" customHeight="1">
      <c r="A33" s="14"/>
      <c r="B33" s="3"/>
      <c r="C33" s="26"/>
      <c r="D33" s="35"/>
      <c r="E33" s="33"/>
    </row>
    <row r="34" spans="1:5" ht="189" customHeight="1">
      <c r="A34" s="14" t="s">
        <v>95</v>
      </c>
      <c r="B34" s="3" t="s">
        <v>38</v>
      </c>
      <c r="C34" s="26">
        <v>25</v>
      </c>
      <c r="D34" s="35">
        <v>29.4</v>
      </c>
      <c r="E34" s="33">
        <f t="shared" si="0"/>
        <v>117.6</v>
      </c>
    </row>
    <row r="35" spans="1:5" ht="9.75" customHeight="1">
      <c r="A35" s="14"/>
      <c r="B35" s="3"/>
      <c r="C35" s="26"/>
      <c r="D35" s="35"/>
      <c r="E35" s="33"/>
    </row>
    <row r="36" spans="1:5" ht="156">
      <c r="A36" s="14" t="s">
        <v>96</v>
      </c>
      <c r="B36" s="3" t="s">
        <v>39</v>
      </c>
      <c r="C36" s="26">
        <v>4552.2</v>
      </c>
      <c r="D36" s="35">
        <v>5814.3</v>
      </c>
      <c r="E36" s="33">
        <f t="shared" si="0"/>
        <v>127.72505601687097</v>
      </c>
    </row>
    <row r="37" spans="1:5" ht="9.75" customHeight="1">
      <c r="A37" s="14"/>
      <c r="B37" s="3"/>
      <c r="C37" s="26"/>
      <c r="D37" s="35"/>
      <c r="E37" s="33"/>
    </row>
    <row r="38" spans="1:5" ht="156">
      <c r="A38" s="14" t="s">
        <v>97</v>
      </c>
      <c r="B38" s="3" t="s">
        <v>40</v>
      </c>
      <c r="C38" s="26">
        <v>0</v>
      </c>
      <c r="D38" s="35">
        <v>-612.5</v>
      </c>
      <c r="E38" s="33" t="s">
        <v>56</v>
      </c>
    </row>
    <row r="39" spans="1:5" ht="15">
      <c r="A39" s="14"/>
      <c r="B39" s="3"/>
      <c r="C39" s="26"/>
      <c r="D39" s="35"/>
      <c r="E39" s="33"/>
    </row>
    <row r="40" spans="1:5" ht="30.75">
      <c r="A40" s="14" t="s">
        <v>16</v>
      </c>
      <c r="B40" s="3" t="s">
        <v>4</v>
      </c>
      <c r="C40" s="26">
        <f>C42</f>
        <v>3470.7</v>
      </c>
      <c r="D40" s="35">
        <f>D42</f>
        <v>3470.7</v>
      </c>
      <c r="E40" s="33">
        <f>D40/C40*100</f>
        <v>100</v>
      </c>
    </row>
    <row r="41" spans="1:5" ht="9.75" customHeight="1">
      <c r="A41" s="14"/>
      <c r="B41" s="3"/>
      <c r="C41" s="26"/>
      <c r="D41" s="35"/>
      <c r="E41" s="33"/>
    </row>
    <row r="42" spans="1:5" ht="30.75">
      <c r="A42" s="14" t="s">
        <v>34</v>
      </c>
      <c r="B42" s="3" t="s">
        <v>4</v>
      </c>
      <c r="C42" s="26">
        <v>3470.7</v>
      </c>
      <c r="D42" s="35">
        <v>3470.7</v>
      </c>
      <c r="E42" s="33">
        <f>D42/C42*100</f>
        <v>100</v>
      </c>
    </row>
    <row r="43" spans="1:5" ht="9.75" customHeight="1">
      <c r="A43" s="14"/>
      <c r="B43" s="3"/>
      <c r="C43" s="26"/>
      <c r="D43" s="35"/>
      <c r="E43" s="33"/>
    </row>
    <row r="44" spans="1:5" ht="30.75">
      <c r="A44" s="14" t="s">
        <v>18</v>
      </c>
      <c r="B44" s="3" t="s">
        <v>5</v>
      </c>
      <c r="C44" s="26">
        <v>5500</v>
      </c>
      <c r="D44" s="35">
        <v>5932.4</v>
      </c>
      <c r="E44" s="33">
        <f>D44/C44*100</f>
        <v>107.86181818181817</v>
      </c>
    </row>
    <row r="45" spans="1:5" ht="9.75" customHeight="1">
      <c r="A45" s="14"/>
      <c r="B45" s="3"/>
      <c r="C45" s="26"/>
      <c r="D45" s="35"/>
      <c r="E45" s="33"/>
    </row>
    <row r="46" spans="1:5" ht="93">
      <c r="A46" s="14" t="s">
        <v>35</v>
      </c>
      <c r="B46" s="3" t="s">
        <v>45</v>
      </c>
      <c r="C46" s="26">
        <v>4850</v>
      </c>
      <c r="D46" s="35">
        <v>4860.2</v>
      </c>
      <c r="E46" s="33">
        <f>D46/C46*100</f>
        <v>100.21030927835051</v>
      </c>
    </row>
    <row r="47" spans="1:5" ht="9.75" customHeight="1">
      <c r="A47" s="14"/>
      <c r="B47" s="3"/>
      <c r="C47" s="26"/>
      <c r="D47" s="35"/>
      <c r="E47" s="33"/>
    </row>
    <row r="48" spans="1:5" ht="15" customHeight="1">
      <c r="A48" s="14" t="s">
        <v>17</v>
      </c>
      <c r="B48" s="3" t="s">
        <v>6</v>
      </c>
      <c r="C48" s="26">
        <f>C50+C52</f>
        <v>9124</v>
      </c>
      <c r="D48" s="35">
        <f>D50+D52</f>
        <v>9713.9</v>
      </c>
      <c r="E48" s="33">
        <f>D48/C48*100</f>
        <v>106.46536606751424</v>
      </c>
    </row>
    <row r="49" spans="1:5" ht="9.75" customHeight="1">
      <c r="A49" s="14"/>
      <c r="B49" s="3"/>
      <c r="C49" s="26"/>
      <c r="D49" s="35"/>
      <c r="E49" s="33"/>
    </row>
    <row r="50" spans="1:5" ht="78">
      <c r="A50" s="14" t="s">
        <v>42</v>
      </c>
      <c r="B50" s="3" t="s">
        <v>43</v>
      </c>
      <c r="C50" s="26">
        <v>3774</v>
      </c>
      <c r="D50" s="35">
        <v>3778.7</v>
      </c>
      <c r="E50" s="33">
        <f>D50/C50*100</f>
        <v>100.12453630100688</v>
      </c>
    </row>
    <row r="51" spans="1:5" ht="9.75" customHeight="1">
      <c r="A51" s="14"/>
      <c r="B51" s="3"/>
      <c r="C51" s="26"/>
      <c r="D51" s="35"/>
      <c r="E51" s="33"/>
    </row>
    <row r="52" spans="1:5" ht="67.5" customHeight="1">
      <c r="A52" s="14" t="s">
        <v>57</v>
      </c>
      <c r="B52" s="3" t="s">
        <v>44</v>
      </c>
      <c r="C52" s="26">
        <v>5350</v>
      </c>
      <c r="D52" s="35">
        <v>5935.2</v>
      </c>
      <c r="E52" s="33">
        <f>D52/C52*100</f>
        <v>110.93831775700936</v>
      </c>
    </row>
    <row r="53" spans="1:5" ht="9.75" customHeight="1">
      <c r="A53" s="14"/>
      <c r="B53" s="3"/>
      <c r="C53" s="26"/>
      <c r="D53" s="35"/>
      <c r="E53" s="33"/>
    </row>
    <row r="54" spans="1:5" ht="11.25" customHeight="1">
      <c r="A54" s="14"/>
      <c r="B54" s="3"/>
      <c r="C54" s="26"/>
      <c r="D54" s="35"/>
      <c r="E54" s="33"/>
    </row>
    <row r="55" spans="1:5" ht="30.75">
      <c r="A55" s="14" t="s">
        <v>76</v>
      </c>
      <c r="B55" s="3" t="s">
        <v>47</v>
      </c>
      <c r="C55" s="35">
        <f>C57+C58</f>
        <v>26.1</v>
      </c>
      <c r="D55" s="35">
        <f>D57+D58</f>
        <v>26.1</v>
      </c>
      <c r="E55" s="33">
        <f>D55/C55*100</f>
        <v>100</v>
      </c>
    </row>
    <row r="56" spans="1:5" ht="9.75" customHeight="1">
      <c r="A56" s="14"/>
      <c r="B56" s="3"/>
      <c r="C56" s="26"/>
      <c r="D56" s="35"/>
      <c r="E56" s="33"/>
    </row>
    <row r="57" spans="1:5" ht="93">
      <c r="A57" s="14" t="s">
        <v>79</v>
      </c>
      <c r="B57" s="3" t="s">
        <v>78</v>
      </c>
      <c r="C57" s="26">
        <v>6</v>
      </c>
      <c r="D57" s="35">
        <v>6</v>
      </c>
      <c r="E57" s="33">
        <f>D57/C57*100</f>
        <v>100</v>
      </c>
    </row>
    <row r="58" spans="1:5" ht="156">
      <c r="A58" s="14" t="s">
        <v>80</v>
      </c>
      <c r="B58" s="3" t="s">
        <v>75</v>
      </c>
      <c r="C58" s="26">
        <v>20.1</v>
      </c>
      <c r="D58" s="35">
        <v>20.1</v>
      </c>
      <c r="E58" s="33">
        <f>D58/C58*100</f>
        <v>100</v>
      </c>
    </row>
    <row r="59" spans="1:5" s="16" customFormat="1" ht="48.75" customHeight="1">
      <c r="A59" s="15">
        <v>992</v>
      </c>
      <c r="B59" s="2" t="s">
        <v>22</v>
      </c>
      <c r="C59" s="34">
        <f>C61+C73</f>
        <v>53821.7</v>
      </c>
      <c r="D59" s="34">
        <f>D61+D73</f>
        <v>51803.1</v>
      </c>
      <c r="E59" s="32">
        <f>D59/C59*100</f>
        <v>96.24946815132188</v>
      </c>
    </row>
    <row r="60" spans="1:5" ht="9.75" customHeight="1">
      <c r="A60" s="14"/>
      <c r="B60" s="3"/>
      <c r="C60" s="26"/>
      <c r="D60" s="35"/>
      <c r="E60" s="33"/>
    </row>
    <row r="61" spans="1:5" s="17" customFormat="1" ht="20.25" customHeight="1">
      <c r="A61" s="14" t="s">
        <v>24</v>
      </c>
      <c r="B61" s="3" t="s">
        <v>2</v>
      </c>
      <c r="C61" s="29">
        <f>C63+C67</f>
        <v>176.2</v>
      </c>
      <c r="D61" s="29">
        <f>D63+D67</f>
        <v>176.2</v>
      </c>
      <c r="E61" s="33">
        <f>D61/C61*100</f>
        <v>100</v>
      </c>
    </row>
    <row r="62" spans="1:5" ht="9.75" customHeight="1">
      <c r="A62" s="14"/>
      <c r="B62" s="3"/>
      <c r="C62" s="26"/>
      <c r="D62" s="35"/>
      <c r="E62" s="33"/>
    </row>
    <row r="63" spans="1:5" ht="189.75" customHeight="1">
      <c r="A63" s="14" t="s">
        <v>20</v>
      </c>
      <c r="B63" s="3" t="s">
        <v>19</v>
      </c>
      <c r="C63" s="35">
        <f>C65</f>
        <v>3.5</v>
      </c>
      <c r="D63" s="35">
        <f>D65</f>
        <v>3.5</v>
      </c>
      <c r="E63" s="33">
        <f>D63/C63*100</f>
        <v>100</v>
      </c>
    </row>
    <row r="64" spans="1:5" ht="9.75" customHeight="1">
      <c r="A64" s="14"/>
      <c r="B64" s="3"/>
      <c r="C64" s="26"/>
      <c r="D64" s="35"/>
      <c r="E64" s="33"/>
    </row>
    <row r="65" spans="1:5" ht="156">
      <c r="A65" s="14" t="s">
        <v>62</v>
      </c>
      <c r="B65" s="3" t="s">
        <v>63</v>
      </c>
      <c r="C65" s="26">
        <v>3.5</v>
      </c>
      <c r="D65" s="35">
        <v>3.5</v>
      </c>
      <c r="E65" s="33">
        <f>D65/C65*100</f>
        <v>100</v>
      </c>
    </row>
    <row r="66" spans="1:5" ht="9.75" customHeight="1">
      <c r="A66" s="14"/>
      <c r="B66" s="3"/>
      <c r="C66" s="26"/>
      <c r="D66" s="29"/>
      <c r="E66" s="33"/>
    </row>
    <row r="67" spans="1:5" ht="46.5">
      <c r="A67" s="14" t="s">
        <v>60</v>
      </c>
      <c r="B67" s="3" t="s">
        <v>61</v>
      </c>
      <c r="C67" s="35">
        <f>C70+C69</f>
        <v>172.7</v>
      </c>
      <c r="D67" s="35">
        <f>D70+D69</f>
        <v>172.7</v>
      </c>
      <c r="E67" s="33">
        <f>D67/C67*100</f>
        <v>100</v>
      </c>
    </row>
    <row r="68" spans="1:5" ht="9.75" customHeight="1">
      <c r="A68" s="14"/>
      <c r="B68" s="3"/>
      <c r="C68" s="26"/>
      <c r="D68" s="35"/>
      <c r="E68" s="33"/>
    </row>
    <row r="69" spans="1:5" ht="65.25" customHeight="1">
      <c r="A69" s="14" t="s">
        <v>36</v>
      </c>
      <c r="B69" s="3" t="s">
        <v>46</v>
      </c>
      <c r="C69" s="26">
        <v>112.8</v>
      </c>
      <c r="D69" s="35">
        <v>112.8</v>
      </c>
      <c r="E69" s="33">
        <f>D69/C69*100</f>
        <v>100</v>
      </c>
    </row>
    <row r="70" spans="1:5" ht="48" customHeight="1">
      <c r="A70" s="14" t="s">
        <v>81</v>
      </c>
      <c r="B70" s="3" t="s">
        <v>82</v>
      </c>
      <c r="C70" s="26">
        <v>59.9</v>
      </c>
      <c r="D70" s="35">
        <v>59.9</v>
      </c>
      <c r="E70" s="33">
        <f>D70/C70*100</f>
        <v>100</v>
      </c>
    </row>
    <row r="71" spans="1:5" ht="9.75" customHeight="1">
      <c r="A71" s="14"/>
      <c r="B71" s="3"/>
      <c r="C71" s="26"/>
      <c r="D71" s="35"/>
      <c r="E71" s="33"/>
    </row>
    <row r="72" spans="1:5" ht="9" customHeight="1">
      <c r="A72" s="14"/>
      <c r="B72" s="3"/>
      <c r="C72" s="26"/>
      <c r="D72" s="35"/>
      <c r="E72" s="33"/>
    </row>
    <row r="73" spans="1:5" s="17" customFormat="1" ht="30.75">
      <c r="A73" s="14" t="s">
        <v>25</v>
      </c>
      <c r="B73" s="3" t="s">
        <v>48</v>
      </c>
      <c r="C73" s="29">
        <f>C75</f>
        <v>53645.5</v>
      </c>
      <c r="D73" s="29">
        <f>D75</f>
        <v>51626.9</v>
      </c>
      <c r="E73" s="33">
        <f>D73/C73*100</f>
        <v>96.23714943471494</v>
      </c>
    </row>
    <row r="74" spans="1:5" ht="9.75" customHeight="1">
      <c r="A74" s="15"/>
      <c r="B74" s="2"/>
      <c r="C74" s="27"/>
      <c r="D74" s="35"/>
      <c r="E74" s="33"/>
    </row>
    <row r="75" spans="1:5" ht="62.25">
      <c r="A75" s="14" t="s">
        <v>14</v>
      </c>
      <c r="B75" s="3" t="s">
        <v>7</v>
      </c>
      <c r="C75" s="29">
        <f>C77+C82+C87+C93</f>
        <v>53645.5</v>
      </c>
      <c r="D75" s="29">
        <f>D77+D82+D87+D93</f>
        <v>51626.9</v>
      </c>
      <c r="E75" s="33">
        <f>D75/C75*100</f>
        <v>96.23714943471494</v>
      </c>
    </row>
    <row r="76" spans="1:5" ht="9.75" customHeight="1">
      <c r="A76" s="14"/>
      <c r="B76" s="3"/>
      <c r="C76" s="29"/>
      <c r="D76" s="29"/>
      <c r="E76" s="33"/>
    </row>
    <row r="77" spans="1:5" ht="46.5">
      <c r="A77" s="3" t="s">
        <v>64</v>
      </c>
      <c r="B77" s="3" t="s">
        <v>58</v>
      </c>
      <c r="C77" s="29">
        <f>C80+C79</f>
        <v>10230.699999999999</v>
      </c>
      <c r="D77" s="29">
        <f>D80+D79</f>
        <v>10230.699999999999</v>
      </c>
      <c r="E77" s="33">
        <f>D77/C77*100</f>
        <v>100</v>
      </c>
    </row>
    <row r="78" spans="1:5" ht="9.75" customHeight="1">
      <c r="A78" s="3"/>
      <c r="B78" s="3"/>
      <c r="C78" s="29"/>
      <c r="D78" s="29"/>
      <c r="E78" s="33"/>
    </row>
    <row r="79" spans="1:5" ht="46.5">
      <c r="A79" s="37" t="s">
        <v>65</v>
      </c>
      <c r="B79" s="38" t="s">
        <v>59</v>
      </c>
      <c r="C79" s="29">
        <v>9889.8</v>
      </c>
      <c r="D79" s="29">
        <v>9889.8</v>
      </c>
      <c r="E79" s="33">
        <f>D79/C79*100</f>
        <v>100</v>
      </c>
    </row>
    <row r="80" spans="1:5" ht="30.75">
      <c r="A80" s="37" t="s">
        <v>83</v>
      </c>
      <c r="B80" s="38" t="s">
        <v>84</v>
      </c>
      <c r="C80" s="29">
        <v>340.9</v>
      </c>
      <c r="D80" s="29">
        <v>340.9</v>
      </c>
      <c r="E80" s="33">
        <f>D80/C80*100</f>
        <v>100</v>
      </c>
    </row>
    <row r="81" spans="1:5" ht="9.75" customHeight="1">
      <c r="A81" s="3"/>
      <c r="B81" s="3"/>
      <c r="C81" s="29"/>
      <c r="D81" s="29"/>
      <c r="E81" s="33"/>
    </row>
    <row r="82" spans="1:5" ht="62.25">
      <c r="A82" s="14" t="s">
        <v>66</v>
      </c>
      <c r="B82" s="6" t="s">
        <v>49</v>
      </c>
      <c r="C82" s="35">
        <v>41206.1</v>
      </c>
      <c r="D82" s="35">
        <v>39187.5</v>
      </c>
      <c r="E82" s="33">
        <f>D82/C82*100</f>
        <v>95.1012107430696</v>
      </c>
    </row>
    <row r="83" spans="1:5" ht="9.75" customHeight="1">
      <c r="A83" s="14"/>
      <c r="B83" s="6"/>
      <c r="C83" s="28"/>
      <c r="D83" s="35"/>
      <c r="E83" s="33"/>
    </row>
    <row r="84" spans="1:5" ht="9.75" customHeight="1">
      <c r="A84" s="14"/>
      <c r="B84" s="6"/>
      <c r="C84" s="28"/>
      <c r="D84" s="35"/>
      <c r="E84" s="33"/>
    </row>
    <row r="85" spans="1:5" ht="30.75">
      <c r="A85" s="14" t="s">
        <v>67</v>
      </c>
      <c r="B85" s="6" t="s">
        <v>50</v>
      </c>
      <c r="C85" s="28">
        <f>C82</f>
        <v>41206.1</v>
      </c>
      <c r="D85" s="35">
        <f>D82</f>
        <v>39187.5</v>
      </c>
      <c r="E85" s="33">
        <f>D85/C85*100</f>
        <v>95.1012107430696</v>
      </c>
    </row>
    <row r="86" spans="1:5" ht="9.75" customHeight="1">
      <c r="A86" s="14"/>
      <c r="B86" s="6"/>
      <c r="C86" s="28"/>
      <c r="D86" s="35"/>
      <c r="E86" s="33"/>
    </row>
    <row r="87" spans="1:5" ht="46.5">
      <c r="A87" s="14" t="s">
        <v>68</v>
      </c>
      <c r="B87" s="6" t="s">
        <v>51</v>
      </c>
      <c r="C87" s="35">
        <f>C91+C89</f>
        <v>596.9</v>
      </c>
      <c r="D87" s="35">
        <f>D91+D89</f>
        <v>596.9</v>
      </c>
      <c r="E87" s="33">
        <f>D87/C87*100</f>
        <v>100</v>
      </c>
    </row>
    <row r="88" spans="1:5" ht="9.75" customHeight="1">
      <c r="A88" s="14"/>
      <c r="B88" s="6"/>
      <c r="C88" s="28"/>
      <c r="D88" s="35"/>
      <c r="E88" s="33"/>
    </row>
    <row r="89" spans="1:5" ht="78">
      <c r="A89" s="14" t="s">
        <v>69</v>
      </c>
      <c r="B89" s="6" t="s">
        <v>53</v>
      </c>
      <c r="C89" s="28">
        <v>3.8</v>
      </c>
      <c r="D89" s="35">
        <v>3.8</v>
      </c>
      <c r="E89" s="33">
        <f>D89/C89*100</f>
        <v>100</v>
      </c>
    </row>
    <row r="90" spans="1:5" ht="9.75" customHeight="1">
      <c r="A90" s="14"/>
      <c r="B90" s="6"/>
      <c r="C90" s="28"/>
      <c r="D90" s="35"/>
      <c r="E90" s="33"/>
    </row>
    <row r="91" spans="1:5" ht="78.75" customHeight="1">
      <c r="A91" s="14" t="s">
        <v>70</v>
      </c>
      <c r="B91" s="6" t="s">
        <v>52</v>
      </c>
      <c r="C91" s="28">
        <v>593.1</v>
      </c>
      <c r="D91" s="35">
        <v>593.1</v>
      </c>
      <c r="E91" s="33">
        <f>D91/C91*100</f>
        <v>100</v>
      </c>
    </row>
    <row r="92" spans="1:5" ht="9.75" customHeight="1">
      <c r="A92" s="14"/>
      <c r="B92" s="6"/>
      <c r="C92" s="28"/>
      <c r="D92" s="35"/>
      <c r="E92" s="33"/>
    </row>
    <row r="93" spans="1:5" ht="30.75">
      <c r="A93" s="14" t="s">
        <v>71</v>
      </c>
      <c r="B93" s="6" t="s">
        <v>72</v>
      </c>
      <c r="C93" s="35">
        <f>C96+C95</f>
        <v>1611.8</v>
      </c>
      <c r="D93" s="35">
        <f>D96+D95</f>
        <v>1611.8</v>
      </c>
      <c r="E93" s="33">
        <f>D93/C93*100</f>
        <v>100</v>
      </c>
    </row>
    <row r="94" spans="1:5" ht="9.75" customHeight="1">
      <c r="A94" s="14"/>
      <c r="B94" s="6"/>
      <c r="C94" s="28"/>
      <c r="D94" s="35"/>
      <c r="E94" s="33"/>
    </row>
    <row r="95" spans="1:5" ht="143.25" customHeight="1">
      <c r="A95" s="14" t="s">
        <v>73</v>
      </c>
      <c r="B95" s="6" t="s">
        <v>74</v>
      </c>
      <c r="C95" s="28">
        <v>964.8</v>
      </c>
      <c r="D95" s="35">
        <v>964.8</v>
      </c>
      <c r="E95" s="33">
        <f>D95/C95*100</f>
        <v>100</v>
      </c>
    </row>
    <row r="96" spans="1:5" ht="53.25" customHeight="1">
      <c r="A96" s="14" t="s">
        <v>73</v>
      </c>
      <c r="B96" s="6" t="s">
        <v>98</v>
      </c>
      <c r="C96" s="28">
        <v>647</v>
      </c>
      <c r="D96" s="35">
        <v>647</v>
      </c>
      <c r="E96" s="33">
        <f>D96/C96*100</f>
        <v>100</v>
      </c>
    </row>
    <row r="97" spans="1:5" ht="9.75" customHeight="1">
      <c r="A97" s="14"/>
      <c r="B97" s="6"/>
      <c r="C97" s="28"/>
      <c r="D97" s="35"/>
      <c r="E97" s="33"/>
    </row>
    <row r="98" spans="1:5" ht="15">
      <c r="A98" s="14"/>
      <c r="B98" s="2" t="s">
        <v>8</v>
      </c>
      <c r="C98" s="27">
        <f>C73+C15</f>
        <v>90883.6</v>
      </c>
      <c r="D98" s="27">
        <f>D73+D15</f>
        <v>96314.59999999999</v>
      </c>
      <c r="E98" s="32">
        <f>D98/C98*100</f>
        <v>105.97577560748033</v>
      </c>
    </row>
    <row r="99" spans="1:3" ht="11.25" customHeight="1">
      <c r="A99" s="14"/>
      <c r="B99" s="2"/>
      <c r="C99" s="2"/>
    </row>
    <row r="100" spans="1:3" ht="11.25" customHeight="1">
      <c r="A100" s="14"/>
      <c r="B100" s="2"/>
      <c r="C100" s="2"/>
    </row>
    <row r="101" ht="13.5" customHeight="1">
      <c r="A101" s="12"/>
    </row>
    <row r="102" spans="1:3" ht="15.75" customHeight="1">
      <c r="A102" s="20" t="s">
        <v>9</v>
      </c>
      <c r="B102" s="21"/>
      <c r="C102" s="21"/>
    </row>
    <row r="103" spans="1:3" ht="18">
      <c r="A103" s="20" t="s">
        <v>10</v>
      </c>
      <c r="B103" s="21"/>
      <c r="C103" s="21"/>
    </row>
    <row r="104" spans="1:4" ht="18">
      <c r="A104" s="20" t="s">
        <v>11</v>
      </c>
      <c r="B104" s="21"/>
      <c r="C104" s="21"/>
      <c r="D104" s="12" t="s">
        <v>12</v>
      </c>
    </row>
    <row r="105" ht="18">
      <c r="A105" s="12"/>
    </row>
    <row r="106" ht="18">
      <c r="A106" s="12"/>
    </row>
    <row r="107" ht="18">
      <c r="A107" s="12"/>
    </row>
    <row r="108" ht="18">
      <c r="A108" s="12"/>
    </row>
    <row r="109" ht="18">
      <c r="A109" s="12"/>
    </row>
  </sheetData>
  <sheetProtection/>
  <mergeCells count="3">
    <mergeCell ref="A6:E6"/>
    <mergeCell ref="A7:E7"/>
    <mergeCell ref="A8:E8"/>
  </mergeCells>
  <printOptions/>
  <pageMargins left="1.1811023622047245" right="0.3937007874015748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2024-04-26T06:34:30Z</cp:lastPrinted>
  <dcterms:modified xsi:type="dcterms:W3CDTF">2024-04-26T06:34:47Z</dcterms:modified>
  <cp:category/>
  <cp:version/>
  <cp:contentType/>
  <cp:contentStatus/>
</cp:coreProperties>
</file>