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Лист1" sheetId="1" r:id="rId1"/>
  </sheets>
  <definedNames>
    <definedName name="Excel_BuiltIn_Print_Area_1">'Лист1'!$A$8:$B$107</definedName>
    <definedName name="_xlnm.Print_Area" localSheetId="0">'Лист1'!$A$1:$E$107</definedName>
  </definedNames>
  <calcPr fullCalcOnLoad="1"/>
</workbook>
</file>

<file path=xl/sharedStrings.xml><?xml version="1.0" encoding="utf-8"?>
<sst xmlns="http://schemas.openxmlformats.org/spreadsheetml/2006/main" count="106" uniqueCount="103">
  <si>
    <t xml:space="preserve">Код </t>
  </si>
  <si>
    <t>Наименование  дохода</t>
  </si>
  <si>
    <t>Налоговые и не 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</si>
  <si>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</si>
  <si>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</si>
  <si>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</si>
  <si>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</si>
  <si>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 от других бюджетов бюджетной системы Российской Федерации.</t>
  </si>
  <si>
    <t>Всего доходов</t>
  </si>
  <si>
    <t xml:space="preserve">Глава </t>
  </si>
  <si>
    <t xml:space="preserve">Ивановского сельского поселения  </t>
  </si>
  <si>
    <t xml:space="preserve">Красноармейского района                                                                      </t>
  </si>
  <si>
    <t xml:space="preserve"> А.А. Помеляйко</t>
  </si>
  <si>
    <t xml:space="preserve">Исполнение доходов бюджета Ивановского сельского поселения </t>
  </si>
  <si>
    <t>992 2 02 00000 00 0000 000</t>
  </si>
  <si>
    <t>182 1 01 02000 01 0000 110</t>
  </si>
  <si>
    <t>182 1 05 03000 01 0000110</t>
  </si>
  <si>
    <t>182 1 06 06000 10 0000 110</t>
  </si>
  <si>
    <t>182 1 06 01000 10 0000 110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</si>
  <si>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</si>
  <si>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992 1 11 05000 10 0000 120</t>
  </si>
  <si>
    <t>Федеральная налоговая служба</t>
  </si>
  <si>
    <t>Администрация Ивановского сельского поселения Красноармейского района</t>
  </si>
  <si>
    <t>182 1 00 00000 00 0000 000</t>
  </si>
  <si>
    <t>992 1 00 00000 00 0000 000</t>
  </si>
  <si>
    <t>992 2 00 00000 00 0000 000</t>
  </si>
  <si>
    <t>182 1 01 02010 01 0000 110</t>
  </si>
  <si>
    <t>182 1 01 02020 01 0000 110</t>
  </si>
  <si>
    <t>182 1 01 02030 01 0000 110</t>
  </si>
  <si>
    <t>182 1 01 02040 01 0000 110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</si>
  <si>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</si>
  <si>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</si>
  <si>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</si>
  <si>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</si>
  <si>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182 1 05 03010 01 0000110</t>
  </si>
  <si>
    <t>182 1 06 01030 10 0000 110</t>
  </si>
  <si>
    <t>992 1 13 01995 10 0000 130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</si>
  <si>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</si>
  <si>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</si>
  <si>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</si>
  <si>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</si>
  <si>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</si>
  <si>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</si>
  <si>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</si>
  <si>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</si>
  <si>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</si>
  <si>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</si>
  <si>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</si>
  <si>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182 1 06 06033 10 0000 110</t>
  </si>
  <si>
    <t>Земельный налог с организаций, обладающим земельным участком, расположенным в границах сельский поселений</t>
  </si>
  <si>
    <t>Земельный налог с физических лиц, обладающим земельным участком, расположенным в границах сельский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</si>
  <si>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</si>
  <si>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доходы от оказания платных услуг (работ) получателями средств бюджетов сельских поселений
</t>
  </si>
  <si>
    <t>ШТРАФЫ, САНКЦИИ, ВОЗМЕЩЕНИЕ УЩЕРБА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</si>
  <si>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</si>
  <si>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</si>
  <si>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</si>
  <si>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</si>
  <si>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</si>
  <si>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</si>
  <si>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Красноармейского района по кодам классификации доходов бюджетов </t>
  </si>
  <si>
    <t>% исполнения</t>
  </si>
  <si>
    <t>-</t>
  </si>
  <si>
    <t>182 1 06 06043 10 0000 110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</si>
  <si>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</si>
  <si>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</si>
  <si>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992 1 13 00000 10 0000 130</t>
  </si>
  <si>
    <t>Доходы от оказания платных услуг (работ) и компенсации затрат государства</t>
  </si>
  <si>
    <t>992 1 11 05025 10 0000 120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</si>
  <si>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</si>
  <si>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992 2 02 10000 00 0000 150</t>
  </si>
  <si>
    <t>992 2 02 15001 10 0000 150</t>
  </si>
  <si>
    <t>992 2 02 20000 00 0000 150</t>
  </si>
  <si>
    <t>992 2 02 29999 10 0000 150</t>
  </si>
  <si>
    <t>992 2 02 30000 00 0000 150</t>
  </si>
  <si>
    <t>992 2 02 30024 10 0000 150</t>
  </si>
  <si>
    <t>992 2 02 35118 10 0000 150</t>
  </si>
  <si>
    <t>992 2 02 40000 00 0000 150</t>
  </si>
  <si>
    <t>Иные межбюджетные трансферты</t>
  </si>
  <si>
    <t>992 2 02 40014 10 0000 150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</si>
  <si>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</si>
  <si>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за 2020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</si>
  <si>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</si>
  <si>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182 1 16 10123 01 0101 140</t>
  </si>
  <si>
    <t>992 1 16 02020 02 0000 140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</si>
  <si>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</si>
  <si>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</si>
  <si>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</si>
  <si>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992 1 16 00000 00 0000 140</t>
  </si>
  <si>
    <t>182 1 16 00000 00 0000 140</t>
  </si>
  <si>
    <t>992 2 02 25467 10 0000 150</t>
  </si>
  <si>
    <t>Субсидии бюджетам сельских поселений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</si>
  <si>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992 2 02 49999 10 0000 150</t>
  </si>
  <si>
    <t>Прочие межбюджетные трансферты, передаваемые бюджетам сельских поселений</t>
  </si>
  <si>
    <t>Утверждено решением о бюджете на 2020 год</t>
  </si>
  <si>
    <t>Кассовое исполнение за 2020 год</t>
  </si>
  <si>
    <t xml:space="preserve">                                                            Приложение 1</t>
  </si>
  <si>
    <t xml:space="preserve">                                                            к решению Совета Ивановского </t>
  </si>
  <si>
    <t xml:space="preserve">                                                           сельского  поселения  </t>
  </si>
  <si>
    <t xml:space="preserve">                                                            Красноармейского района</t>
  </si>
  <si>
    <t xml:space="preserve">                                                           "Об исполнении бюджета</t>
  </si>
  <si>
    <t xml:space="preserve">                                                           Ивановского сельского поселения</t>
  </si>
  <si>
    <t xml:space="preserve">                                                           Красноармейского района за 2020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</si>
</sst>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_р_._-;_-@_-"/>
    <numFmt numFmtId="175" formatCode="0.000"/>
    <numFmt numFmtId="176" formatCode="0.00000"/>
    <numFmt numFmtId="177" formatCode="0.0000"/>
    <numFmt numFmtId="178" formatCode="#,##0.000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4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4" fillId="0" borderId="0" xfId="58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58" applyNumberFormat="1" applyFont="1" applyBorder="1" applyAlignment="1">
      <alignment horizontal="center" vertical="center"/>
    </xf>
    <xf numFmtId="164" fontId="4" fillId="0" borderId="0" xfId="58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2.75"/>
  <cols>
    <col min="1" max="1" width="27.375" style="19" customWidth="1"/>
    <col min="2" max="2" width="31.375" style="0" customWidth="1"/>
    <col min="3" max="3" width="14.875" style="0" customWidth="1"/>
    <col min="4" max="4" width="14.375" style="0" customWidth="1"/>
    <col min="5" max="5" width="13.875" style="0" customWidth="1"/>
  </cols>
  <sheetData>
    <row r="1" spans="1:3" s="1" customFormat="1" ht="18.75">
      <c r="A1" s="18"/>
      <c r="B1" s="4" t="s">
        <v>96</v>
      </c>
      <c r="C1" s="4"/>
    </row>
    <row r="2" spans="1:3" s="1" customFormat="1" ht="18.75">
      <c r="A2" s="18"/>
      <c r="B2" s="11" t="s">
        <v>97</v>
      </c>
      <c r="C2" s="11"/>
    </row>
    <row r="3" spans="1:3" s="1" customFormat="1" ht="18.75">
      <c r="A3" s="18"/>
      <c r="B3" s="11" t="s">
        <v>98</v>
      </c>
      <c r="C3" s="11"/>
    </row>
    <row r="4" spans="1:3" s="1" customFormat="1" ht="18.75">
      <c r="A4" s="18"/>
      <c r="B4" s="5" t="s">
        <v>99</v>
      </c>
      <c r="C4" s="5"/>
    </row>
    <row r="5" spans="1:2" s="1" customFormat="1" ht="18.75">
      <c r="A5" s="18"/>
      <c r="B5" s="5" t="s">
        <v>100</v>
      </c>
    </row>
    <row r="6" spans="1:2" s="1" customFormat="1" ht="18.75">
      <c r="A6" s="18"/>
      <c r="B6" s="5" t="s">
        <v>101</v>
      </c>
    </row>
    <row r="7" spans="1:2" s="1" customFormat="1" ht="18.75">
      <c r="A7" s="18"/>
      <c r="B7" s="5" t="s">
        <v>102</v>
      </c>
    </row>
    <row r="8" spans="1:3" s="1" customFormat="1" ht="18.75">
      <c r="A8" s="18"/>
      <c r="B8" s="5"/>
      <c r="C8" s="5"/>
    </row>
    <row r="9" spans="1:5" s="1" customFormat="1" ht="18.75">
      <c r="A9" s="41" t="s">
        <v>13</v>
      </c>
      <c r="B9" s="41"/>
      <c r="C9" s="41"/>
      <c r="D9" s="41"/>
      <c r="E9" s="41"/>
    </row>
    <row r="10" spans="1:5" ht="18.75">
      <c r="A10" s="41" t="s">
        <v>60</v>
      </c>
      <c r="B10" s="41"/>
      <c r="C10" s="41"/>
      <c r="D10" s="41"/>
      <c r="E10" s="41"/>
    </row>
    <row r="11" spans="1:5" ht="18.75">
      <c r="A11" s="41" t="s">
        <v>81</v>
      </c>
      <c r="B11" s="41"/>
      <c r="C11" s="41"/>
      <c r="D11" s="41"/>
      <c r="E11" s="41"/>
    </row>
    <row r="12" ht="16.5" thickBot="1">
      <c r="D12" s="13"/>
    </row>
    <row r="13" spans="1:5" ht="63.75" thickBot="1">
      <c r="A13" s="7" t="s">
        <v>0</v>
      </c>
      <c r="B13" s="8" t="s">
        <v>1</v>
      </c>
      <c r="C13" s="23" t="s">
        <v>94</v>
      </c>
      <c r="D13" s="22" t="s">
        <v>95</v>
      </c>
      <c r="E13" s="25" t="s">
        <v>61</v>
      </c>
    </row>
    <row r="14" spans="1:5" ht="15.75" customHeight="1" thickBot="1">
      <c r="A14" s="9">
        <v>1</v>
      </c>
      <c r="B14" s="10">
        <v>2</v>
      </c>
      <c r="C14" s="24">
        <v>3</v>
      </c>
      <c r="D14" s="31">
        <v>4</v>
      </c>
      <c r="E14" s="32">
        <v>5</v>
      </c>
    </row>
    <row r="15" spans="1:5" s="16" customFormat="1" ht="15.75">
      <c r="A15" s="15">
        <v>100</v>
      </c>
      <c r="B15" s="15" t="s">
        <v>42</v>
      </c>
      <c r="C15" s="26">
        <f>C17</f>
        <v>7667.7</v>
      </c>
      <c r="D15" s="35">
        <f>D17</f>
        <v>7648.9</v>
      </c>
      <c r="E15" s="33">
        <f>D15/C15*100</f>
        <v>99.75481565528123</v>
      </c>
    </row>
    <row r="16" spans="1:5" ht="9.75" customHeight="1">
      <c r="A16" s="14"/>
      <c r="B16" s="3"/>
      <c r="C16" s="3"/>
      <c r="D16" s="36"/>
      <c r="E16" s="33"/>
    </row>
    <row r="17" spans="1:5" ht="63">
      <c r="A17" s="14" t="s">
        <v>37</v>
      </c>
      <c r="B17" s="3" t="s">
        <v>47</v>
      </c>
      <c r="C17" s="27">
        <v>7667.7</v>
      </c>
      <c r="D17" s="36">
        <v>7648.9</v>
      </c>
      <c r="E17" s="34">
        <f aca="true" t="shared" si="0" ref="E17:E23">D17/C17*100</f>
        <v>99.75481565528123</v>
      </c>
    </row>
    <row r="18" spans="1:5" ht="9.75" customHeight="1">
      <c r="A18" s="14"/>
      <c r="B18" s="3"/>
      <c r="C18" s="27"/>
      <c r="D18" s="36"/>
      <c r="E18" s="34"/>
    </row>
    <row r="19" spans="1:5" ht="157.5">
      <c r="A19" s="14" t="s">
        <v>38</v>
      </c>
      <c r="B19" s="3" t="s">
        <v>43</v>
      </c>
      <c r="C19" s="27">
        <v>3527.9</v>
      </c>
      <c r="D19" s="36">
        <v>3528</v>
      </c>
      <c r="E19" s="34">
        <f t="shared" si="0"/>
        <v>100.0028345474645</v>
      </c>
    </row>
    <row r="20" spans="1:5" ht="9.75" customHeight="1">
      <c r="A20" s="14"/>
      <c r="B20" s="3"/>
      <c r="C20" s="27"/>
      <c r="D20" s="36"/>
      <c r="E20" s="34"/>
    </row>
    <row r="21" spans="1:5" ht="189" customHeight="1">
      <c r="A21" s="14" t="s">
        <v>39</v>
      </c>
      <c r="B21" s="3" t="s">
        <v>44</v>
      </c>
      <c r="C21" s="27">
        <v>22.6</v>
      </c>
      <c r="D21" s="36">
        <v>25.2</v>
      </c>
      <c r="E21" s="34">
        <f t="shared" si="0"/>
        <v>111.50442477876106</v>
      </c>
    </row>
    <row r="22" spans="1:5" ht="9.75" customHeight="1">
      <c r="A22" s="14"/>
      <c r="B22" s="3"/>
      <c r="C22" s="27"/>
      <c r="D22" s="36"/>
      <c r="E22" s="34"/>
    </row>
    <row r="23" spans="1:5" ht="157.5">
      <c r="A23" s="14" t="s">
        <v>40</v>
      </c>
      <c r="B23" s="3" t="s">
        <v>45</v>
      </c>
      <c r="C23" s="27">
        <v>4117.2</v>
      </c>
      <c r="D23" s="36">
        <v>4746.1</v>
      </c>
      <c r="E23" s="34">
        <f t="shared" si="0"/>
        <v>115.274944136792</v>
      </c>
    </row>
    <row r="24" spans="1:5" ht="9.75" customHeight="1">
      <c r="A24" s="14"/>
      <c r="B24" s="3"/>
      <c r="C24" s="27"/>
      <c r="D24" s="36"/>
      <c r="E24" s="34"/>
    </row>
    <row r="25" spans="1:5" ht="157.5">
      <c r="A25" s="14" t="s">
        <v>41</v>
      </c>
      <c r="B25" s="3" t="s">
        <v>46</v>
      </c>
      <c r="C25" s="27">
        <v>0</v>
      </c>
      <c r="D25" s="36">
        <v>-650.4</v>
      </c>
      <c r="E25" s="34" t="s">
        <v>62</v>
      </c>
    </row>
    <row r="26" spans="1:5" ht="9.75" customHeight="1">
      <c r="A26" s="14"/>
      <c r="B26" s="3"/>
      <c r="C26" s="27"/>
      <c r="D26" s="36"/>
      <c r="E26" s="34"/>
    </row>
    <row r="27" spans="1:5" s="16" customFormat="1" ht="31.5">
      <c r="A27" s="15">
        <v>182</v>
      </c>
      <c r="B27" s="15" t="s">
        <v>21</v>
      </c>
      <c r="C27" s="37">
        <f>C29+C55</f>
        <v>19010.8</v>
      </c>
      <c r="D27" s="37">
        <f>D29+D55</f>
        <v>23037.7</v>
      </c>
      <c r="E27" s="40">
        <f>D27/C27*100</f>
        <v>121.18217013487072</v>
      </c>
    </row>
    <row r="28" spans="1:5" s="16" customFormat="1" ht="9.75" customHeight="1">
      <c r="A28" s="15"/>
      <c r="B28" s="15"/>
      <c r="C28" s="28"/>
      <c r="D28" s="37"/>
      <c r="E28" s="33"/>
    </row>
    <row r="29" spans="1:5" s="17" customFormat="1" ht="35.25" customHeight="1">
      <c r="A29" s="14" t="s">
        <v>23</v>
      </c>
      <c r="B29" s="3" t="s">
        <v>2</v>
      </c>
      <c r="C29" s="30">
        <f>C31+C41+C45+C49</f>
        <v>19010</v>
      </c>
      <c r="D29" s="30">
        <f>D31+D41+D45+D49</f>
        <v>23036.9</v>
      </c>
      <c r="E29" s="34">
        <f>D29/C29*100</f>
        <v>121.18306154655446</v>
      </c>
    </row>
    <row r="30" spans="1:5" ht="9.75" customHeight="1">
      <c r="A30" s="15"/>
      <c r="B30" s="2"/>
      <c r="C30" s="28"/>
      <c r="D30" s="36"/>
      <c r="E30" s="34"/>
    </row>
    <row r="31" spans="1:5" ht="34.5" customHeight="1">
      <c r="A31" s="14" t="s">
        <v>15</v>
      </c>
      <c r="B31" s="3" t="s">
        <v>3</v>
      </c>
      <c r="C31" s="27">
        <v>6204.3</v>
      </c>
      <c r="D31" s="36">
        <v>7981.5</v>
      </c>
      <c r="E31" s="34">
        <f>D31/C31*100</f>
        <v>128.64464967844881</v>
      </c>
    </row>
    <row r="32" spans="1:5" ht="9.75" customHeight="1">
      <c r="A32" s="14"/>
      <c r="B32" s="3"/>
      <c r="C32" s="27"/>
      <c r="D32" s="36"/>
      <c r="E32" s="34"/>
    </row>
    <row r="33" spans="1:5" ht="159" customHeight="1">
      <c r="A33" s="14" t="s">
        <v>26</v>
      </c>
      <c r="B33" s="3" t="s">
        <v>30</v>
      </c>
      <c r="C33" s="27">
        <v>5824.8</v>
      </c>
      <c r="D33" s="36">
        <v>7584.7</v>
      </c>
      <c r="E33" s="34">
        <f>D33/C33*100</f>
        <v>130.21391292404888</v>
      </c>
    </row>
    <row r="34" spans="1:5" ht="9.75" customHeight="1">
      <c r="A34" s="14"/>
      <c r="B34" s="3"/>
      <c r="C34" s="27"/>
      <c r="D34" s="36"/>
      <c r="E34" s="34"/>
    </row>
    <row r="35" spans="1:5" ht="252">
      <c r="A35" s="14" t="s">
        <v>27</v>
      </c>
      <c r="B35" s="3" t="s">
        <v>31</v>
      </c>
      <c r="C35" s="27">
        <v>33.5</v>
      </c>
      <c r="D35" s="36">
        <v>33.6</v>
      </c>
      <c r="E35" s="34">
        <f>D35/C35*100</f>
        <v>100.29850746268659</v>
      </c>
    </row>
    <row r="36" spans="1:5" ht="9.75" customHeight="1">
      <c r="A36" s="14"/>
      <c r="B36" s="3"/>
      <c r="C36" s="27"/>
      <c r="D36" s="36"/>
      <c r="E36" s="34"/>
    </row>
    <row r="37" spans="1:5" ht="94.5">
      <c r="A37" s="14" t="s">
        <v>28</v>
      </c>
      <c r="B37" s="3" t="s">
        <v>32</v>
      </c>
      <c r="C37" s="27">
        <v>137.2</v>
      </c>
      <c r="D37" s="36">
        <v>138.7</v>
      </c>
      <c r="E37" s="34">
        <f>D37/C37*100</f>
        <v>101.09329446064139</v>
      </c>
    </row>
    <row r="38" spans="1:5" ht="9.75" customHeight="1">
      <c r="A38" s="14"/>
      <c r="B38" s="3"/>
      <c r="C38" s="27"/>
      <c r="D38" s="36"/>
      <c r="E38" s="34"/>
    </row>
    <row r="39" spans="1:5" ht="207.75" customHeight="1">
      <c r="A39" s="14" t="s">
        <v>29</v>
      </c>
      <c r="B39" s="3" t="s">
        <v>33</v>
      </c>
      <c r="C39" s="27">
        <v>208.8</v>
      </c>
      <c r="D39" s="36">
        <v>224.5</v>
      </c>
      <c r="E39" s="34">
        <f>D39/C39*100</f>
        <v>107.51915708812261</v>
      </c>
    </row>
    <row r="40" spans="1:5" ht="9.75" customHeight="1">
      <c r="A40" s="14"/>
      <c r="B40" s="3"/>
      <c r="C40" s="27"/>
      <c r="D40" s="36"/>
      <c r="E40" s="34"/>
    </row>
    <row r="41" spans="1:5" ht="31.5">
      <c r="A41" s="14" t="s">
        <v>16</v>
      </c>
      <c r="B41" s="3" t="s">
        <v>4</v>
      </c>
      <c r="C41" s="27">
        <v>59.5</v>
      </c>
      <c r="D41" s="36">
        <v>62.8</v>
      </c>
      <c r="E41" s="34">
        <f>D41/C41*100</f>
        <v>105.54621848739497</v>
      </c>
    </row>
    <row r="42" spans="1:5" ht="9.75" customHeight="1">
      <c r="A42" s="14"/>
      <c r="B42" s="3"/>
      <c r="C42" s="27"/>
      <c r="D42" s="36"/>
      <c r="E42" s="34"/>
    </row>
    <row r="43" spans="1:5" ht="31.5">
      <c r="A43" s="14" t="s">
        <v>34</v>
      </c>
      <c r="B43" s="3" t="s">
        <v>4</v>
      </c>
      <c r="C43" s="27">
        <v>59.5</v>
      </c>
      <c r="D43" s="36">
        <v>62.8</v>
      </c>
      <c r="E43" s="34">
        <f>D43/C43*100</f>
        <v>105.54621848739497</v>
      </c>
    </row>
    <row r="44" spans="1:5" ht="9.75" customHeight="1">
      <c r="A44" s="14"/>
      <c r="B44" s="3"/>
      <c r="C44" s="27"/>
      <c r="D44" s="36"/>
      <c r="E44" s="34"/>
    </row>
    <row r="45" spans="1:5" ht="31.5">
      <c r="A45" s="14" t="s">
        <v>18</v>
      </c>
      <c r="B45" s="3" t="s">
        <v>5</v>
      </c>
      <c r="C45" s="27">
        <v>4000</v>
      </c>
      <c r="D45" s="36">
        <v>4831.9</v>
      </c>
      <c r="E45" s="34">
        <f>D45/C45*100</f>
        <v>120.79749999999999</v>
      </c>
    </row>
    <row r="46" spans="1:5" ht="9.75" customHeight="1">
      <c r="A46" s="14"/>
      <c r="B46" s="3"/>
      <c r="C46" s="27"/>
      <c r="D46" s="36"/>
      <c r="E46" s="34"/>
    </row>
    <row r="47" spans="1:5" ht="94.5">
      <c r="A47" s="14" t="s">
        <v>35</v>
      </c>
      <c r="B47" s="3" t="s">
        <v>51</v>
      </c>
      <c r="C47" s="27">
        <v>4000</v>
      </c>
      <c r="D47" s="36">
        <v>4831.9</v>
      </c>
      <c r="E47" s="34">
        <f>D47/C47*100</f>
        <v>120.79749999999999</v>
      </c>
    </row>
    <row r="48" spans="1:5" ht="9.75" customHeight="1">
      <c r="A48" s="14"/>
      <c r="B48" s="3"/>
      <c r="C48" s="27"/>
      <c r="D48" s="36"/>
      <c r="E48" s="34"/>
    </row>
    <row r="49" spans="1:5" ht="15" customHeight="1">
      <c r="A49" s="14" t="s">
        <v>17</v>
      </c>
      <c r="B49" s="3" t="s">
        <v>6</v>
      </c>
      <c r="C49" s="27">
        <v>8746.2</v>
      </c>
      <c r="D49" s="36">
        <v>10160.7</v>
      </c>
      <c r="E49" s="34">
        <f>D49/C49*100</f>
        <v>116.17273787473417</v>
      </c>
    </row>
    <row r="50" spans="1:5" ht="9.75" customHeight="1">
      <c r="A50" s="14"/>
      <c r="B50" s="3"/>
      <c r="C50" s="27"/>
      <c r="D50" s="36"/>
      <c r="E50" s="34"/>
    </row>
    <row r="51" spans="1:5" ht="78.75">
      <c r="A51" s="14" t="s">
        <v>48</v>
      </c>
      <c r="B51" s="3" t="s">
        <v>49</v>
      </c>
      <c r="C51" s="27">
        <v>4438.5</v>
      </c>
      <c r="D51" s="36">
        <v>4644.5</v>
      </c>
      <c r="E51" s="34">
        <f>D51/C51*100</f>
        <v>104.64120761518532</v>
      </c>
    </row>
    <row r="52" spans="1:5" ht="9.75" customHeight="1">
      <c r="A52" s="14"/>
      <c r="B52" s="3"/>
      <c r="C52" s="27"/>
      <c r="D52" s="36"/>
      <c r="E52" s="34"/>
    </row>
    <row r="53" spans="1:5" ht="67.5" customHeight="1">
      <c r="A53" s="14" t="s">
        <v>63</v>
      </c>
      <c r="B53" s="3" t="s">
        <v>50</v>
      </c>
      <c r="C53" s="27">
        <v>4307.7</v>
      </c>
      <c r="D53" s="36">
        <v>5516.1</v>
      </c>
      <c r="E53" s="34">
        <f>D53/C53*100</f>
        <v>128.0520927641201</v>
      </c>
    </row>
    <row r="54" spans="1:5" ht="9.75" customHeight="1">
      <c r="A54" s="14"/>
      <c r="B54" s="3"/>
      <c r="C54" s="27"/>
      <c r="D54" s="36"/>
      <c r="E54" s="34"/>
    </row>
    <row r="55" spans="1:5" ht="31.5">
      <c r="A55" s="14" t="s">
        <v>89</v>
      </c>
      <c r="B55" s="3" t="s">
        <v>53</v>
      </c>
      <c r="C55" s="36">
        <f>C57+C59+C61</f>
        <v>0.8</v>
      </c>
      <c r="D55" s="36">
        <f>D57+D59+D61</f>
        <v>0.8</v>
      </c>
      <c r="E55" s="34">
        <f>D55/C55*100</f>
        <v>100</v>
      </c>
    </row>
    <row r="56" spans="1:5" ht="9.75" customHeight="1">
      <c r="A56" s="14"/>
      <c r="B56" s="3"/>
      <c r="C56" s="27"/>
      <c r="D56" s="36"/>
      <c r="E56" s="34"/>
    </row>
    <row r="57" spans="1:5" ht="157.5">
      <c r="A57" s="14" t="s">
        <v>83</v>
      </c>
      <c r="B57" s="3" t="s">
        <v>82</v>
      </c>
      <c r="C57" s="27">
        <v>0.8</v>
      </c>
      <c r="D57" s="36">
        <v>0.8</v>
      </c>
      <c r="E57" s="34">
        <f>D57/C57*100</f>
        <v>100</v>
      </c>
    </row>
    <row r="58" spans="1:5" s="16" customFormat="1" ht="48.75" customHeight="1">
      <c r="A58" s="15">
        <v>992</v>
      </c>
      <c r="B58" s="2" t="s">
        <v>22</v>
      </c>
      <c r="C58" s="35">
        <f>C60+C76</f>
        <v>35877.8</v>
      </c>
      <c r="D58" s="35">
        <f>D60+D76</f>
        <v>35207.700000000004</v>
      </c>
      <c r="E58" s="33">
        <f>D58/C58*100</f>
        <v>98.13227120949446</v>
      </c>
    </row>
    <row r="59" spans="1:5" ht="9.75" customHeight="1">
      <c r="A59" s="14"/>
      <c r="B59" s="3"/>
      <c r="C59" s="27"/>
      <c r="D59" s="36"/>
      <c r="E59" s="34"/>
    </row>
    <row r="60" spans="1:5" s="17" customFormat="1" ht="20.25" customHeight="1">
      <c r="A60" s="14" t="s">
        <v>24</v>
      </c>
      <c r="B60" s="3" t="s">
        <v>2</v>
      </c>
      <c r="C60" s="30">
        <f>C62+C66+C70</f>
        <v>76.3</v>
      </c>
      <c r="D60" s="30">
        <f>D62+D66+D70</f>
        <v>76.8</v>
      </c>
      <c r="E60" s="34">
        <f>D60/C60*100</f>
        <v>100.65530799475752</v>
      </c>
    </row>
    <row r="61" spans="1:5" ht="9.75" customHeight="1">
      <c r="A61" s="14"/>
      <c r="B61" s="3"/>
      <c r="C61" s="27"/>
      <c r="D61" s="36"/>
      <c r="E61" s="34"/>
    </row>
    <row r="62" spans="1:5" ht="189.75" customHeight="1">
      <c r="A62" s="14" t="s">
        <v>20</v>
      </c>
      <c r="B62" s="3" t="s">
        <v>19</v>
      </c>
      <c r="C62" s="36">
        <v>2.7</v>
      </c>
      <c r="D62" s="36">
        <v>2.7</v>
      </c>
      <c r="E62" s="34">
        <f>D62/C62*100</f>
        <v>100</v>
      </c>
    </row>
    <row r="63" spans="1:5" ht="9.75" customHeight="1">
      <c r="A63" s="14"/>
      <c r="B63" s="3"/>
      <c r="C63" s="27"/>
      <c r="D63" s="36"/>
      <c r="E63" s="34"/>
    </row>
    <row r="64" spans="1:5" ht="157.5">
      <c r="A64" s="14" t="s">
        <v>68</v>
      </c>
      <c r="B64" s="3" t="s">
        <v>69</v>
      </c>
      <c r="C64" s="27">
        <v>2.7</v>
      </c>
      <c r="D64" s="36">
        <v>2.7</v>
      </c>
      <c r="E64" s="34">
        <f>D64/C64*100</f>
        <v>100</v>
      </c>
    </row>
    <row r="65" spans="1:5" ht="9.75" customHeight="1">
      <c r="A65" s="14"/>
      <c r="B65" s="3"/>
      <c r="C65" s="27"/>
      <c r="D65" s="30"/>
      <c r="E65" s="34"/>
    </row>
    <row r="66" spans="1:5" ht="47.25">
      <c r="A66" s="14" t="s">
        <v>66</v>
      </c>
      <c r="B66" s="3" t="s">
        <v>67</v>
      </c>
      <c r="C66" s="36">
        <f>C68</f>
        <v>25.6</v>
      </c>
      <c r="D66" s="36">
        <f>D68</f>
        <v>25.6</v>
      </c>
      <c r="E66" s="34">
        <f>D66/C66*100</f>
        <v>100</v>
      </c>
    </row>
    <row r="67" spans="1:5" ht="9.75" customHeight="1">
      <c r="A67" s="14"/>
      <c r="B67" s="3"/>
      <c r="C67" s="27"/>
      <c r="D67" s="36"/>
      <c r="E67" s="34"/>
    </row>
    <row r="68" spans="1:5" ht="65.25" customHeight="1">
      <c r="A68" s="14" t="s">
        <v>36</v>
      </c>
      <c r="B68" s="3" t="s">
        <v>52</v>
      </c>
      <c r="C68" s="27">
        <v>25.6</v>
      </c>
      <c r="D68" s="36">
        <v>25.6</v>
      </c>
      <c r="E68" s="34">
        <f>D68/C68*100</f>
        <v>100</v>
      </c>
    </row>
    <row r="69" spans="1:5" ht="9.75" customHeight="1">
      <c r="A69" s="14"/>
      <c r="B69" s="3"/>
      <c r="C69" s="27"/>
      <c r="D69" s="36"/>
      <c r="E69" s="34"/>
    </row>
    <row r="70" spans="1:5" ht="31.5">
      <c r="A70" s="14" t="s">
        <v>88</v>
      </c>
      <c r="B70" s="3" t="s">
        <v>53</v>
      </c>
      <c r="C70" s="36">
        <f>C72+C74</f>
        <v>48</v>
      </c>
      <c r="D70" s="36">
        <f>D72+D74</f>
        <v>48.5</v>
      </c>
      <c r="E70" s="34">
        <f>D70/C70*100</f>
        <v>101.04166666666667</v>
      </c>
    </row>
    <row r="71" spans="1:5" ht="9.75" customHeight="1">
      <c r="A71" s="14"/>
      <c r="B71" s="3"/>
      <c r="C71" s="27"/>
      <c r="D71" s="36"/>
      <c r="E71" s="34"/>
    </row>
    <row r="72" spans="1:5" ht="126">
      <c r="A72" s="14" t="s">
        <v>84</v>
      </c>
      <c r="B72" s="3" t="s">
        <v>85</v>
      </c>
      <c r="C72" s="27">
        <v>1</v>
      </c>
      <c r="D72" s="36">
        <v>1</v>
      </c>
      <c r="E72" s="34">
        <f>D72/C72*100</f>
        <v>100</v>
      </c>
    </row>
    <row r="73" spans="1:5" ht="9.75" customHeight="1">
      <c r="A73" s="14"/>
      <c r="B73" s="3"/>
      <c r="C73" s="27"/>
      <c r="D73" s="36"/>
      <c r="E73" s="34"/>
    </row>
    <row r="74" spans="1:5" ht="174" customHeight="1">
      <c r="A74" s="14" t="s">
        <v>86</v>
      </c>
      <c r="B74" s="3" t="s">
        <v>87</v>
      </c>
      <c r="C74" s="27">
        <v>47</v>
      </c>
      <c r="D74" s="36">
        <v>47.5</v>
      </c>
      <c r="E74" s="34">
        <f>D74/C74*100</f>
        <v>101.06382978723406</v>
      </c>
    </row>
    <row r="75" spans="1:5" ht="9" customHeight="1">
      <c r="A75" s="14"/>
      <c r="B75" s="3"/>
      <c r="C75" s="27"/>
      <c r="D75" s="36"/>
      <c r="E75" s="34"/>
    </row>
    <row r="76" spans="1:5" s="17" customFormat="1" ht="31.5">
      <c r="A76" s="14" t="s">
        <v>25</v>
      </c>
      <c r="B76" s="3" t="s">
        <v>54</v>
      </c>
      <c r="C76" s="30">
        <f>C78</f>
        <v>35801.5</v>
      </c>
      <c r="D76" s="30">
        <f>D78</f>
        <v>35130.9</v>
      </c>
      <c r="E76" s="34">
        <f>D76/C76*100</f>
        <v>98.12689412454786</v>
      </c>
    </row>
    <row r="77" spans="1:5" ht="9.75" customHeight="1">
      <c r="A77" s="15"/>
      <c r="B77" s="2"/>
      <c r="C77" s="28"/>
      <c r="D77" s="36"/>
      <c r="E77" s="34"/>
    </row>
    <row r="78" spans="1:5" ht="63">
      <c r="A78" s="14" t="s">
        <v>14</v>
      </c>
      <c r="B78" s="3" t="s">
        <v>7</v>
      </c>
      <c r="C78" s="30">
        <f>C80+C84+C90+C96</f>
        <v>35801.5</v>
      </c>
      <c r="D78" s="30">
        <f>D80+D84+D90+D96</f>
        <v>35130.9</v>
      </c>
      <c r="E78" s="34">
        <f>D78/C78*100</f>
        <v>98.12689412454786</v>
      </c>
    </row>
    <row r="79" spans="1:5" ht="9.75" customHeight="1">
      <c r="A79" s="14"/>
      <c r="B79" s="3"/>
      <c r="C79" s="30"/>
      <c r="D79" s="30"/>
      <c r="E79" s="34"/>
    </row>
    <row r="80" spans="1:5" ht="47.25">
      <c r="A80" s="3" t="s">
        <v>70</v>
      </c>
      <c r="B80" s="3" t="s">
        <v>64</v>
      </c>
      <c r="C80" s="30">
        <f>C82</f>
        <v>10086.6</v>
      </c>
      <c r="D80" s="30">
        <f>D82</f>
        <v>10086.6</v>
      </c>
      <c r="E80" s="34">
        <f>D80/C80*100</f>
        <v>100</v>
      </c>
    </row>
    <row r="81" spans="1:5" ht="9.75" customHeight="1">
      <c r="A81" s="3"/>
      <c r="B81" s="3"/>
      <c r="C81" s="30"/>
      <c r="D81" s="30"/>
      <c r="E81" s="34"/>
    </row>
    <row r="82" spans="1:5" ht="47.25">
      <c r="A82" s="38" t="s">
        <v>71</v>
      </c>
      <c r="B82" s="39" t="s">
        <v>65</v>
      </c>
      <c r="C82" s="30">
        <v>10086.6</v>
      </c>
      <c r="D82" s="30">
        <v>10086.6</v>
      </c>
      <c r="E82" s="34">
        <f>D82/C82*100</f>
        <v>100</v>
      </c>
    </row>
    <row r="83" spans="1:5" ht="9.75" customHeight="1">
      <c r="A83" s="3"/>
      <c r="B83" s="3"/>
      <c r="C83" s="30"/>
      <c r="D83" s="30"/>
      <c r="E83" s="34"/>
    </row>
    <row r="84" spans="1:5" ht="63">
      <c r="A84" s="14" t="s">
        <v>72</v>
      </c>
      <c r="B84" s="6" t="s">
        <v>55</v>
      </c>
      <c r="C84" s="36">
        <f>C86+C88</f>
        <v>20903</v>
      </c>
      <c r="D84" s="36">
        <f>D86+D88</f>
        <v>20232.4</v>
      </c>
      <c r="E84" s="34">
        <f>D84/C84*100</f>
        <v>96.79184806008708</v>
      </c>
    </row>
    <row r="85" spans="1:5" ht="9.75" customHeight="1">
      <c r="A85" s="14"/>
      <c r="B85" s="6"/>
      <c r="C85" s="29"/>
      <c r="D85" s="36"/>
      <c r="E85" s="34"/>
    </row>
    <row r="86" spans="1:5" ht="110.25">
      <c r="A86" s="14" t="s">
        <v>90</v>
      </c>
      <c r="B86" s="6" t="s">
        <v>91</v>
      </c>
      <c r="C86" s="29">
        <v>2500</v>
      </c>
      <c r="D86" s="36">
        <v>2500</v>
      </c>
      <c r="E86" s="34">
        <f>D86/C86*100</f>
        <v>100</v>
      </c>
    </row>
    <row r="87" spans="1:5" ht="9.75" customHeight="1">
      <c r="A87" s="14"/>
      <c r="B87" s="6"/>
      <c r="C87" s="29"/>
      <c r="D87" s="36"/>
      <c r="E87" s="34"/>
    </row>
    <row r="88" spans="1:5" ht="31.5">
      <c r="A88" s="14" t="s">
        <v>73</v>
      </c>
      <c r="B88" s="6" t="s">
        <v>56</v>
      </c>
      <c r="C88" s="29">
        <v>18403</v>
      </c>
      <c r="D88" s="36">
        <v>17732.4</v>
      </c>
      <c r="E88" s="34">
        <f>D88/C88*100</f>
        <v>96.35602890833017</v>
      </c>
    </row>
    <row r="89" spans="1:5" ht="9.75" customHeight="1">
      <c r="A89" s="14"/>
      <c r="B89" s="6"/>
      <c r="C89" s="29"/>
      <c r="D89" s="36"/>
      <c r="E89" s="34"/>
    </row>
    <row r="90" spans="1:5" ht="47.25">
      <c r="A90" s="14" t="s">
        <v>74</v>
      </c>
      <c r="B90" s="6" t="s">
        <v>57</v>
      </c>
      <c r="C90" s="36">
        <f>C94+C92</f>
        <v>489.90000000000003</v>
      </c>
      <c r="D90" s="36">
        <f>D94+D92</f>
        <v>489.90000000000003</v>
      </c>
      <c r="E90" s="34">
        <f>D90/C90*100</f>
        <v>100</v>
      </c>
    </row>
    <row r="91" spans="1:5" ht="9.75" customHeight="1">
      <c r="A91" s="14"/>
      <c r="B91" s="6"/>
      <c r="C91" s="29"/>
      <c r="D91" s="36"/>
      <c r="E91" s="34"/>
    </row>
    <row r="92" spans="1:5" ht="78.75">
      <c r="A92" s="14" t="s">
        <v>75</v>
      </c>
      <c r="B92" s="6" t="s">
        <v>59</v>
      </c>
      <c r="C92" s="29">
        <v>3.8</v>
      </c>
      <c r="D92" s="36">
        <v>3.8</v>
      </c>
      <c r="E92" s="34">
        <f>D92/C92*100</f>
        <v>100</v>
      </c>
    </row>
    <row r="93" spans="1:5" ht="9.75" customHeight="1">
      <c r="A93" s="14"/>
      <c r="B93" s="6"/>
      <c r="C93" s="29"/>
      <c r="D93" s="36"/>
      <c r="E93" s="34"/>
    </row>
    <row r="94" spans="1:5" ht="78.75" customHeight="1">
      <c r="A94" s="14" t="s">
        <v>76</v>
      </c>
      <c r="B94" s="6" t="s">
        <v>58</v>
      </c>
      <c r="C94" s="29">
        <v>486.1</v>
      </c>
      <c r="D94" s="36">
        <v>486.1</v>
      </c>
      <c r="E94" s="34">
        <f>D94/C94*100</f>
        <v>100</v>
      </c>
    </row>
    <row r="95" spans="1:5" ht="9.75" customHeight="1">
      <c r="A95" s="14"/>
      <c r="B95" s="6"/>
      <c r="C95" s="29"/>
      <c r="D95" s="36"/>
      <c r="E95" s="34"/>
    </row>
    <row r="96" spans="1:5" ht="31.5">
      <c r="A96" s="14" t="s">
        <v>77</v>
      </c>
      <c r="B96" s="6" t="s">
        <v>78</v>
      </c>
      <c r="C96" s="36">
        <f>C98+C100</f>
        <v>4322</v>
      </c>
      <c r="D96" s="36">
        <f>D98+D100</f>
        <v>4322</v>
      </c>
      <c r="E96" s="34">
        <f>D96/C96*100</f>
        <v>100</v>
      </c>
    </row>
    <row r="97" spans="1:5" ht="9.75" customHeight="1">
      <c r="A97" s="14"/>
      <c r="B97" s="6"/>
      <c r="C97" s="29"/>
      <c r="D97" s="36"/>
      <c r="E97" s="34"/>
    </row>
    <row r="98" spans="1:5" ht="143.25" customHeight="1">
      <c r="A98" s="14" t="s">
        <v>79</v>
      </c>
      <c r="B98" s="6" t="s">
        <v>80</v>
      </c>
      <c r="C98" s="29">
        <v>407</v>
      </c>
      <c r="D98" s="36">
        <v>407</v>
      </c>
      <c r="E98" s="34">
        <f>D98/C98*100</f>
        <v>100</v>
      </c>
    </row>
    <row r="99" spans="1:5" ht="9.75" customHeight="1">
      <c r="A99" s="14"/>
      <c r="B99" s="6"/>
      <c r="C99" s="29"/>
      <c r="D99" s="36"/>
      <c r="E99" s="34"/>
    </row>
    <row r="100" spans="1:5" ht="48" customHeight="1">
      <c r="A100" s="14" t="s">
        <v>92</v>
      </c>
      <c r="B100" s="6" t="s">
        <v>93</v>
      </c>
      <c r="C100" s="29">
        <v>3915</v>
      </c>
      <c r="D100" s="36">
        <v>3915</v>
      </c>
      <c r="E100" s="34">
        <f>D100/C100*100</f>
        <v>100</v>
      </c>
    </row>
    <row r="101" spans="1:5" ht="15.75">
      <c r="A101" s="14"/>
      <c r="B101" s="2" t="s">
        <v>8</v>
      </c>
      <c r="C101" s="28">
        <f>C15+C27+C58</f>
        <v>62556.3</v>
      </c>
      <c r="D101" s="28">
        <f>D27+D58+D15</f>
        <v>65894.3</v>
      </c>
      <c r="E101" s="33">
        <f>D101/C101*100</f>
        <v>105.33599333720186</v>
      </c>
    </row>
    <row r="102" spans="1:3" ht="11.25" customHeight="1">
      <c r="A102" s="14"/>
      <c r="B102" s="2"/>
      <c r="C102" s="2"/>
    </row>
    <row r="103" spans="1:3" ht="11.25" customHeight="1">
      <c r="A103" s="14"/>
      <c r="B103" s="2"/>
      <c r="C103" s="2"/>
    </row>
    <row r="104" ht="13.5" customHeight="1">
      <c r="A104" s="12"/>
    </row>
    <row r="105" spans="1:3" ht="15.75" customHeight="1">
      <c r="A105" s="20" t="s">
        <v>9</v>
      </c>
      <c r="B105" s="21"/>
      <c r="C105" s="21"/>
    </row>
    <row r="106" spans="1:3" ht="18.75">
      <c r="A106" s="20" t="s">
        <v>10</v>
      </c>
      <c r="B106" s="21"/>
      <c r="C106" s="21"/>
    </row>
    <row r="107" spans="1:4" ht="18.75">
      <c r="A107" s="20" t="s">
        <v>11</v>
      </c>
      <c r="B107" s="21"/>
      <c r="C107" s="21"/>
      <c r="D107" s="12" t="s">
        <v>12</v>
      </c>
    </row>
    <row r="108" ht="18.75">
      <c r="A108" s="12"/>
    </row>
    <row r="109" ht="18.75">
      <c r="A109" s="12"/>
    </row>
    <row r="110" ht="18.75">
      <c r="A110" s="12"/>
    </row>
    <row r="111" ht="18.75">
      <c r="A111" s="12"/>
    </row>
    <row r="112" ht="18.75">
      <c r="A112" s="12"/>
    </row>
  </sheetData>
  <sheetProtection/>
  <mergeCells count="3">
    <mergeCell ref="A9:E9"/>
    <mergeCell ref="A10:E10"/>
    <mergeCell ref="A11:E11"/>
  </mergeCells>
  <printOptions/>
  <pageMargins left="1.1811023622047245" right="0.3937007874015748" top="0.3937007874015748" bottom="0.3937007874015748" header="0.5118110236220472" footer="0.5118110236220472"/>
  <pageSetup fitToHeight="0" fitToWidth="1" horizontalDpi="300" verticalDpi="300" orientation="portrait" paperSize="9" scale="85" r:id="rId1"/>
  <rowBreaks count="1" manualBreakCount="1">
    <brk id="9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2021-04-12T13:31:41Z</cp:lastPrinted>
  <dcterms:modified xsi:type="dcterms:W3CDTF">2021-04-14T06:57:00Z</dcterms:modified>
  <cp:category/>
  <cp:version/>
  <cp:contentType/>
  <cp:contentStatus/>
</cp:coreProperties>
</file>